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V-FILE01\Daten\7_Projekte\P0098_P+R-Konzept\08_Projektdurchfuehrung\05_Projektdurchführung\Bewertung\"/>
    </mc:Choice>
  </mc:AlternateContent>
  <bookViews>
    <workbookView xWindow="0" yWindow="0" windowWidth="21510" windowHeight="14490"/>
  </bookViews>
  <sheets>
    <sheet name="Bewertungsmatrix_08.02.24" sheetId="7"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7" l="1"/>
  <c r="M26" i="7"/>
  <c r="M24" i="7"/>
  <c r="I26" i="7"/>
  <c r="I24" i="7"/>
  <c r="M9" i="7"/>
  <c r="M7" i="7"/>
  <c r="I9" i="7"/>
  <c r="I7" i="7"/>
  <c r="M22" i="7" l="1"/>
  <c r="I22" i="7"/>
  <c r="M19" i="7"/>
  <c r="M11" i="7"/>
  <c r="I19" i="7"/>
  <c r="I11" i="7"/>
  <c r="M15" i="7"/>
  <c r="I15" i="7"/>
  <c r="M5" i="7"/>
  <c r="I28" i="7" l="1"/>
  <c r="M28" i="7"/>
</calcChain>
</file>

<file path=xl/sharedStrings.xml><?xml version="1.0" encoding="utf-8"?>
<sst xmlns="http://schemas.openxmlformats.org/spreadsheetml/2006/main" count="68" uniqueCount="63">
  <si>
    <t>Beschreibung</t>
  </si>
  <si>
    <t>Verkehrsmittel</t>
  </si>
  <si>
    <t>Takt</t>
  </si>
  <si>
    <t>Auslastung der P+R-Anlage</t>
  </si>
  <si>
    <t>Kategorie</t>
  </si>
  <si>
    <t>Kriterium</t>
  </si>
  <si>
    <t>Bewertung Kriterium</t>
  </si>
  <si>
    <t>Bewertung Kategorie</t>
  </si>
  <si>
    <t>Radverkehrsanbindung</t>
  </si>
  <si>
    <t>Straßenverkehrsanbindung / Straßenbelastungen</t>
  </si>
  <si>
    <t>Fußläufige Erreichbarkeit der ÖV-Haltestelle von potenziellen P+R Flächen</t>
  </si>
  <si>
    <t xml:space="preserve">Status Stationsentwicklung </t>
  </si>
  <si>
    <t xml:space="preserve"> -</t>
  </si>
  <si>
    <r>
      <t xml:space="preserve">Bewertung zur Einstufung des Entwicklungs- und Erweiterungspotentials der </t>
    </r>
    <r>
      <rPr>
        <b/>
        <u/>
        <sz val="12"/>
        <color theme="0"/>
        <rFont val="Calibri"/>
        <family val="2"/>
        <scheme val="minor"/>
      </rPr>
      <t xml:space="preserve">bestehenden </t>
    </r>
    <r>
      <rPr>
        <b/>
        <sz val="12"/>
        <color theme="0"/>
        <rFont val="Calibri"/>
        <family val="2"/>
        <scheme val="minor"/>
      </rPr>
      <t xml:space="preserve">P+R-Anlagen </t>
    </r>
  </si>
  <si>
    <r>
      <t xml:space="preserve">Bewertung für </t>
    </r>
    <r>
      <rPr>
        <b/>
        <u/>
        <sz val="12"/>
        <color theme="0"/>
        <rFont val="Calibri"/>
        <family val="2"/>
        <scheme val="minor"/>
      </rPr>
      <t>neue</t>
    </r>
    <r>
      <rPr>
        <b/>
        <sz val="12"/>
        <color theme="0"/>
        <rFont val="Calibri"/>
        <family val="2"/>
        <scheme val="minor"/>
      </rPr>
      <t xml:space="preserve"> P+R-Standorte</t>
    </r>
  </si>
  <si>
    <t>Stufe A</t>
  </si>
  <si>
    <t xml:space="preserve">Überlastung (&gt; 100%, Ausweichparker im öffentlichen Raum) 
Vollauslastung (&gt; 90% - 100%) 
Hohe Auslastung (&gt; 65 - 90%)
mittlere Auslastung (&gt; 35 - 65%)
geringe Auslastung (0 - 35%) </t>
  </si>
  <si>
    <t xml:space="preserve">nicht relevant
</t>
  </si>
  <si>
    <t>Stufe B</t>
  </si>
  <si>
    <t xml:space="preserve">Lage in Siedlungsstruktur </t>
  </si>
  <si>
    <t>Flächennutzung</t>
  </si>
  <si>
    <t>Bewertung der aktuellen Landnutzung: 
Verkehrsfläche, Vegetationsfläche/ Wald/ Naturschutz, Siedlungsfläche, Landwirtschaft, Gewässer, etc.</t>
  </si>
  <si>
    <t>Besitzstand</t>
  </si>
  <si>
    <t>Bebaubarkeit</t>
  </si>
  <si>
    <t>Stufe C</t>
  </si>
  <si>
    <t>qualitative Beurteilung anhand einer Likert Skala von hohes Sicherheitsempfinden bis geringes Sicherheitsempfinden</t>
  </si>
  <si>
    <t>Attraktivität für höhere Nutzungen</t>
  </si>
  <si>
    <t>Stufe D</t>
  </si>
  <si>
    <t>qualitative Einschätzung zur Anbindung an das Radverkehrsnetz (Netzfunktion)</t>
  </si>
  <si>
    <t>Potential für Mehrfachnutzungen</t>
  </si>
  <si>
    <t>qualitative Einschätzung zum Nutzungspotential außerhalb P+R-affiner Zeiten (Veranstaltungsorte Abend/Wochenende) auf Grundlage von räumlichen Nachfragestrukturen im fußläufigen Einzugsbereich (Kunden von Einkaufszentren/Einzelhandel, Mitarbeitende von großen AG, Bewohner in Wohngebieten etc.)</t>
  </si>
  <si>
    <t>Legende</t>
  </si>
  <si>
    <t>Wert=1</t>
  </si>
  <si>
    <t>Wert=2</t>
  </si>
  <si>
    <t>Wert=3</t>
  </si>
  <si>
    <t>Wert=4</t>
  </si>
  <si>
    <t>Wert=5</t>
  </si>
  <si>
    <t>Wert=0</t>
  </si>
  <si>
    <t>[Bewertungsskala aktuell von 0 bis 5]</t>
  </si>
  <si>
    <t>Wert &lt; 2,5</t>
  </si>
  <si>
    <t>Wert &gt; 2,5</t>
  </si>
  <si>
    <t>qualitative Einschätzung der Verträglichkeit mit der Siedlungsstruktur (z.B. zentral oder am Rande vom Wohngebiet gelegen)
*Betrachtung vor dem Hintergrund der Auswirkungen einer neuen P+R-Anlage (nicht nur aktueller Zustand)</t>
  </si>
  <si>
    <t>Betrachtung des Taktes der Linien</t>
  </si>
  <si>
    <t>Wert=2,5</t>
  </si>
  <si>
    <t xml:space="preserve">Beurteilung der bestehenden bzw. neuen potentiellen Fläche vom Mittelpunkt/Schwerpunkt der Fläche zur HS; Betrachtung der Barrierefreiheit
</t>
  </si>
  <si>
    <t>Identifikation von möglichen Angsträumen und Bewertung des voraussichtlich auftretenden subjektiven Sicherheitsempfinden im Gebiet der Anlage als auch auf Zuwegungen
(Beleuchtung, Einsehbarkeit, soziale Kontrolle, Attraktivität der Wege und des Umfeldes, Kurzweiligkeit beim Warten auf ÖV etc.)</t>
  </si>
  <si>
    <t>Betrachtung der Art des Verkehrsmittels sowie der Anzahl der Linien 
Kategorie 1: Regio, S-Bahn, U-Bahn 
Kategorie 2: Straßenbahn
Kategorie 3: Bus</t>
  </si>
  <si>
    <t>qualitative Einschätzung der Flächenverfügbarkeit auf Grundlage der baurechtlichen Rahmenbedingungen</t>
  </si>
  <si>
    <t>Die Werte 0 bis 5 stehen für die Punktzahlen, die an die einzelnen Kriterien vergeben werden. Je besser ein Kriterium erfüllt bzw. eingeschätzt wird, desto eine höhere Punktzahl wird vergeben.</t>
  </si>
  <si>
    <t>A 2.1 P+R-Nachfrage</t>
  </si>
  <si>
    <t>B 1 Lage</t>
  </si>
  <si>
    <t>B 2 Anbindung</t>
  </si>
  <si>
    <t>B 3 Flächenverfügbarkeit</t>
  </si>
  <si>
    <t>C 1 ÖPNV-Angebot</t>
  </si>
  <si>
    <t>C 2 Übergang zwischen P+R und ÖV</t>
  </si>
  <si>
    <t>C 3 Nutzungs-konkurrenz</t>
  </si>
  <si>
    <t>D 1 Radverkehr</t>
  </si>
  <si>
    <t>D 2 Nutzungs-potential</t>
  </si>
  <si>
    <r>
      <t>Bewertung der Straßenkategorie der Zuwegung zum P+R sowie der aktuellen Belastung darauf aus der VDRM?
*Betrachtung vor dem Hintergrund der Auswirkungen einer neuen P+R-Anla</t>
    </r>
    <r>
      <rPr>
        <sz val="10"/>
        <rFont val="Calibri"/>
        <family val="2"/>
        <scheme val="minor"/>
      </rPr>
      <t>ge (nicht nur aktueller Zustand)</t>
    </r>
  </si>
  <si>
    <t>privater Eigentümer vs öffentlicher (Stadt FFM) Eigentümer</t>
  </si>
  <si>
    <t>Abfrage bei RMV über mögliche geplante Maßnahmen / andere Planungen</t>
  </si>
  <si>
    <t>Die Möglichkeit bzw. Nachfrage, dort auch höherwertige Nutzungen zu realisieren</t>
  </si>
  <si>
    <t>bitte ausfüllen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</si>
</sst>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10"/>
      <color rgb="FFFF0000"/>
      <name val="Calibri"/>
      <family val="2"/>
      <scheme val="minor"/>
    </font>
    <font>
      <i/>
      <sz val="10"/>
      <color theme="1"/>
      <name val="Calibri"/>
      <family val="2"/>
      <scheme val="minor"/>
    </font>
    <font>
      <i/>
      <sz val="10"/>
      <color rgb="FFFF0000"/>
      <name val="Calibri"/>
      <family val="2"/>
      <scheme val="minor"/>
    </font>
    <font>
      <b/>
      <sz val="12"/>
      <color theme="0"/>
      <name val="Calibri"/>
      <family val="2"/>
      <scheme val="minor"/>
    </font>
    <font>
      <b/>
      <u/>
      <sz val="12"/>
      <color theme="0"/>
      <name val="Calibri"/>
      <family val="2"/>
      <scheme val="minor"/>
    </font>
    <font>
      <sz val="11"/>
      <name val="Calibri"/>
      <family val="2"/>
      <scheme val="minor"/>
    </font>
    <font>
      <b/>
      <sz val="10"/>
      <name val="Calibri"/>
      <family val="2"/>
      <scheme val="minor"/>
    </font>
    <font>
      <sz val="14"/>
      <color theme="1"/>
      <name val="Calibri"/>
      <family val="2"/>
      <scheme val="minor"/>
    </font>
    <font>
      <b/>
      <sz val="14"/>
      <color theme="1"/>
      <name val="Calibri"/>
      <family val="2"/>
      <scheme val="minor"/>
    </font>
  </fonts>
  <fills count="16">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3"/>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98">
    <xf numFmtId="0" fontId="0" fillId="0" borderId="0" xfId="0"/>
    <xf numFmtId="0" fontId="0" fillId="0" borderId="0" xfId="0" applyProtection="1"/>
    <xf numFmtId="0" fontId="2" fillId="0" borderId="0" xfId="0" applyFont="1" applyAlignment="1" applyProtection="1">
      <alignment vertical="center"/>
    </xf>
    <xf numFmtId="0" fontId="9" fillId="2" borderId="1" xfId="0" applyFont="1" applyFill="1" applyBorder="1" applyAlignment="1" applyProtection="1">
      <alignment vertical="center" wrapText="1"/>
    </xf>
    <xf numFmtId="0" fontId="9" fillId="2" borderId="1" xfId="0" applyFont="1" applyFill="1" applyBorder="1" applyAlignment="1" applyProtection="1">
      <alignment vertical="center"/>
    </xf>
    <xf numFmtId="0" fontId="2" fillId="0" borderId="0" xfId="0" applyFont="1" applyAlignment="1" applyProtection="1">
      <alignment horizontal="center"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textRotation="90" wrapText="1"/>
    </xf>
    <xf numFmtId="0" fontId="12" fillId="3" borderId="1" xfId="0" applyFont="1" applyFill="1" applyBorder="1" applyAlignment="1" applyProtection="1">
      <alignment horizontal="center" vertical="center" wrapText="1"/>
    </xf>
    <xf numFmtId="1" fontId="5" fillId="0" borderId="1" xfId="0" applyNumberFormat="1" applyFont="1" applyBorder="1" applyAlignment="1" applyProtection="1">
      <alignment horizontal="left" vertical="top" wrapText="1"/>
    </xf>
    <xf numFmtId="164" fontId="3" fillId="0" borderId="1" xfId="0" applyNumberFormat="1" applyFont="1" applyBorder="1" applyAlignment="1" applyProtection="1">
      <alignment horizontal="center" vertical="center"/>
    </xf>
    <xf numFmtId="1" fontId="5" fillId="0" borderId="0" xfId="0" applyNumberFormat="1" applyFont="1" applyAlignment="1" applyProtection="1">
      <alignment horizontal="left" vertical="top" wrapText="1"/>
    </xf>
    <xf numFmtId="0" fontId="4" fillId="7" borderId="1" xfId="0" applyFont="1" applyFill="1" applyBorder="1" applyAlignment="1" applyProtection="1">
      <alignment horizontal="center" vertical="center" textRotation="90"/>
    </xf>
    <xf numFmtId="0" fontId="4" fillId="7" borderId="1" xfId="0" applyFont="1" applyFill="1" applyBorder="1" applyAlignment="1" applyProtection="1">
      <alignment horizontal="center" vertical="center" wrapText="1"/>
    </xf>
    <xf numFmtId="1" fontId="2" fillId="0" borderId="5" xfId="0" applyNumberFormat="1" applyFont="1" applyBorder="1" applyAlignment="1" applyProtection="1">
      <alignment horizontal="left" vertical="top" wrapText="1"/>
    </xf>
    <xf numFmtId="1" fontId="2" fillId="0" borderId="0" xfId="0" applyNumberFormat="1" applyFont="1" applyAlignment="1" applyProtection="1">
      <alignment horizontal="left" vertical="top" wrapText="1"/>
    </xf>
    <xf numFmtId="1" fontId="2" fillId="0" borderId="1" xfId="0" applyNumberFormat="1" applyFont="1" applyBorder="1" applyAlignment="1" applyProtection="1">
      <alignment horizontal="left" vertical="top" wrapText="1"/>
    </xf>
    <xf numFmtId="0" fontId="3" fillId="0" borderId="0" xfId="0" applyFont="1" applyAlignment="1" applyProtection="1">
      <alignment horizontal="center" vertical="center" textRotation="90"/>
    </xf>
    <xf numFmtId="0" fontId="4" fillId="0" borderId="0" xfId="0" applyFont="1" applyAlignment="1" applyProtection="1">
      <alignment horizontal="center" vertical="center" wrapText="1"/>
    </xf>
    <xf numFmtId="0" fontId="4" fillId="7" borderId="1" xfId="0" applyFont="1" applyFill="1" applyBorder="1" applyAlignment="1" applyProtection="1">
      <alignment horizontal="center" vertical="center" textRotation="90" wrapText="1"/>
    </xf>
    <xf numFmtId="164" fontId="3" fillId="0" borderId="0" xfId="0" applyNumberFormat="1" applyFont="1" applyAlignment="1" applyProtection="1">
      <alignment horizontal="center" vertical="center"/>
    </xf>
    <xf numFmtId="0" fontId="2" fillId="0" borderId="0" xfId="0" applyFont="1" applyAlignment="1" applyProtection="1">
      <alignment vertical="center" textRotation="90"/>
    </xf>
    <xf numFmtId="0" fontId="4" fillId="0" borderId="0" xfId="0" applyFont="1" applyAlignment="1" applyProtection="1">
      <alignment horizontal="center" vertical="center"/>
    </xf>
    <xf numFmtId="1" fontId="2" fillId="0" borderId="0" xfId="0" applyNumberFormat="1" applyFont="1" applyAlignment="1" applyProtection="1">
      <alignment horizontal="left" vertical="top"/>
    </xf>
    <xf numFmtId="0" fontId="2" fillId="0" borderId="10" xfId="0" applyFont="1" applyBorder="1" applyAlignment="1" applyProtection="1">
      <alignment vertical="center"/>
    </xf>
    <xf numFmtId="0" fontId="4" fillId="8" borderId="1" xfId="0" applyFont="1" applyFill="1" applyBorder="1" applyAlignment="1" applyProtection="1">
      <alignment horizontal="center" vertical="center" wrapText="1"/>
    </xf>
    <xf numFmtId="0" fontId="4" fillId="8" borderId="2" xfId="0" applyFont="1" applyFill="1" applyBorder="1" applyAlignment="1" applyProtection="1">
      <alignment horizontal="center" vertical="center" wrapText="1"/>
    </xf>
    <xf numFmtId="1" fontId="5" fillId="0" borderId="8" xfId="0" applyNumberFormat="1" applyFont="1" applyBorder="1" applyAlignment="1" applyProtection="1">
      <alignment horizontal="left" vertical="top" wrapText="1"/>
    </xf>
    <xf numFmtId="1" fontId="5" fillId="0" borderId="6" xfId="0" applyNumberFormat="1" applyFont="1" applyBorder="1" applyAlignment="1" applyProtection="1">
      <alignment horizontal="left" vertical="top" wrapText="1"/>
    </xf>
    <xf numFmtId="0" fontId="3" fillId="0" borderId="0" xfId="0" applyFont="1" applyAlignment="1" applyProtection="1">
      <alignment horizontal="center" vertical="center" textRotation="90" wrapText="1"/>
    </xf>
    <xf numFmtId="0" fontId="2" fillId="0" borderId="0" xfId="0" applyFont="1" applyAlignment="1" applyProtection="1">
      <alignment horizontal="left" vertical="center"/>
    </xf>
    <xf numFmtId="0" fontId="4" fillId="8" borderId="1" xfId="0" applyFont="1" applyFill="1" applyBorder="1" applyAlignment="1" applyProtection="1">
      <alignment horizontal="center" vertical="center" textRotation="90" wrapText="1"/>
    </xf>
    <xf numFmtId="0" fontId="3" fillId="0" borderId="0" xfId="0" applyFont="1" applyAlignment="1" applyProtection="1">
      <alignment vertical="center" textRotation="90" wrapText="1"/>
    </xf>
    <xf numFmtId="0" fontId="4" fillId="6" borderId="1" xfId="0" applyFont="1" applyFill="1" applyBorder="1" applyAlignment="1" applyProtection="1">
      <alignment horizontal="center" vertical="center" textRotation="90" wrapText="1"/>
    </xf>
    <xf numFmtId="0" fontId="4"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3" fillId="0" borderId="4" xfId="0" applyFont="1" applyBorder="1" applyAlignment="1" applyProtection="1">
      <alignment horizontal="left" vertical="center"/>
    </xf>
    <xf numFmtId="0" fontId="2" fillId="0" borderId="8" xfId="0" applyFont="1" applyBorder="1" applyAlignment="1" applyProtection="1">
      <alignment vertical="center"/>
    </xf>
    <xf numFmtId="0" fontId="3" fillId="0" borderId="11" xfId="0" applyFont="1" applyBorder="1" applyAlignment="1" applyProtection="1">
      <alignment horizontal="left" vertical="center"/>
    </xf>
    <xf numFmtId="0" fontId="2" fillId="0" borderId="10" xfId="0" applyFont="1" applyBorder="1" applyAlignment="1" applyProtection="1">
      <alignment vertical="center" wrapText="1"/>
    </xf>
    <xf numFmtId="0" fontId="3" fillId="0" borderId="11" xfId="0" applyFont="1" applyBorder="1" applyAlignment="1" applyProtection="1">
      <alignment horizontal="left"/>
    </xf>
    <xf numFmtId="0" fontId="11" fillId="0" borderId="10" xfId="0" applyFont="1" applyBorder="1" applyProtection="1"/>
    <xf numFmtId="0" fontId="3" fillId="0" borderId="0" xfId="0" applyFont="1" applyAlignment="1" applyProtection="1">
      <alignment horizontal="center" vertical="center"/>
    </xf>
    <xf numFmtId="0" fontId="2" fillId="0" borderId="11" xfId="0" applyFont="1" applyBorder="1" applyAlignment="1" applyProtection="1">
      <alignment horizontal="right" vertical="center"/>
    </xf>
    <xf numFmtId="0" fontId="2" fillId="0" borderId="11" xfId="0" applyFont="1" applyBorder="1" applyAlignment="1" applyProtection="1">
      <alignment horizontal="right"/>
    </xf>
    <xf numFmtId="0" fontId="2" fillId="12" borderId="10" xfId="0" applyFont="1" applyFill="1" applyBorder="1" applyAlignment="1" applyProtection="1">
      <alignment vertical="center"/>
    </xf>
    <xf numFmtId="0" fontId="2" fillId="9" borderId="10" xfId="0" applyFont="1" applyFill="1" applyBorder="1" applyAlignment="1" applyProtection="1">
      <alignment vertical="center"/>
    </xf>
    <xf numFmtId="0" fontId="0" fillId="4" borderId="10" xfId="0" applyFill="1" applyBorder="1" applyAlignment="1" applyProtection="1">
      <alignment wrapText="1"/>
    </xf>
    <xf numFmtId="0" fontId="2" fillId="13" borderId="10" xfId="0" applyFont="1" applyFill="1" applyBorder="1" applyAlignment="1" applyProtection="1">
      <alignment vertical="center"/>
    </xf>
    <xf numFmtId="0" fontId="2" fillId="5" borderId="10" xfId="0" applyFont="1" applyFill="1" applyBorder="1" applyAlignment="1" applyProtection="1">
      <alignment vertical="center"/>
    </xf>
    <xf numFmtId="0" fontId="0" fillId="0" borderId="11" xfId="0" applyBorder="1" applyProtection="1"/>
    <xf numFmtId="0" fontId="0" fillId="0" borderId="10" xfId="0" applyBorder="1" applyProtection="1"/>
    <xf numFmtId="0" fontId="3" fillId="0" borderId="11" xfId="0" applyFont="1" applyBorder="1" applyProtection="1"/>
    <xf numFmtId="0" fontId="2" fillId="11" borderId="10" xfId="0" applyFont="1" applyFill="1" applyBorder="1" applyAlignment="1" applyProtection="1">
      <alignment vertical="center"/>
    </xf>
    <xf numFmtId="0" fontId="2" fillId="14" borderId="10" xfId="0" applyFont="1" applyFill="1" applyBorder="1" applyAlignment="1" applyProtection="1">
      <alignment vertical="center"/>
    </xf>
    <xf numFmtId="0" fontId="2" fillId="0" borderId="7" xfId="0" applyFont="1" applyBorder="1" applyAlignment="1" applyProtection="1">
      <alignment horizontal="right" vertical="center"/>
    </xf>
    <xf numFmtId="0" fontId="2" fillId="10" borderId="9" xfId="0" applyFont="1" applyFill="1" applyBorder="1" applyAlignment="1" applyProtection="1">
      <alignment vertical="center"/>
    </xf>
    <xf numFmtId="0" fontId="0" fillId="0" borderId="0" xfId="0" applyProtection="1">
      <protection locked="0"/>
    </xf>
    <xf numFmtId="0" fontId="2" fillId="0" borderId="0" xfId="0" applyFont="1" applyAlignment="1" applyProtection="1">
      <alignment vertical="center"/>
      <protection locked="0"/>
    </xf>
    <xf numFmtId="0" fontId="1" fillId="0" borderId="0" xfId="0" applyFont="1" applyProtection="1">
      <protection locked="0"/>
    </xf>
    <xf numFmtId="0" fontId="9" fillId="2" borderId="1" xfId="0" applyFont="1" applyFill="1" applyBorder="1" applyAlignment="1" applyProtection="1">
      <alignment vertical="center" wrapText="1"/>
      <protection locked="0"/>
    </xf>
    <xf numFmtId="0" fontId="9" fillId="0" borderId="0" xfId="0" applyFont="1" applyAlignment="1" applyProtection="1">
      <alignment horizontal="left" vertical="center"/>
      <protection locked="0"/>
    </xf>
    <xf numFmtId="0" fontId="9" fillId="2" borderId="0" xfId="0" applyFont="1" applyFill="1" applyAlignment="1" applyProtection="1">
      <alignment vertical="center"/>
      <protection locked="0"/>
    </xf>
    <xf numFmtId="1" fontId="5" fillId="0" borderId="1" xfId="0" applyNumberFormat="1" applyFont="1" applyBorder="1" applyAlignment="1" applyProtection="1">
      <alignment horizontal="left" vertical="top" wrapText="1"/>
      <protection locked="0"/>
    </xf>
    <xf numFmtId="164" fontId="3" fillId="0" borderId="1" xfId="0" applyNumberFormat="1" applyFont="1" applyBorder="1" applyAlignment="1" applyProtection="1">
      <alignment horizontal="center" vertical="center"/>
      <protection locked="0"/>
    </xf>
    <xf numFmtId="1" fontId="5" fillId="0" borderId="0" xfId="0" applyNumberFormat="1" applyFont="1" applyAlignment="1" applyProtection="1">
      <alignment horizontal="left" vertical="top" wrapText="1"/>
      <protection locked="0"/>
    </xf>
    <xf numFmtId="1" fontId="5" fillId="3" borderId="1" xfId="0" applyNumberFormat="1" applyFont="1" applyFill="1" applyBorder="1" applyAlignment="1" applyProtection="1">
      <alignment horizontal="left" vertical="top" wrapText="1"/>
      <protection locked="0"/>
    </xf>
    <xf numFmtId="1" fontId="6" fillId="0" borderId="1" xfId="0" applyNumberFormat="1" applyFont="1" applyBorder="1" applyAlignment="1" applyProtection="1">
      <alignment horizontal="left" vertical="top" wrapText="1"/>
      <protection locked="0"/>
    </xf>
    <xf numFmtId="1" fontId="2" fillId="0" borderId="0" xfId="0" applyNumberFormat="1" applyFont="1" applyAlignment="1" applyProtection="1">
      <alignment horizontal="left" vertical="top" wrapText="1"/>
      <protection locked="0"/>
    </xf>
    <xf numFmtId="1" fontId="2" fillId="0" borderId="1" xfId="0" applyNumberFormat="1" applyFont="1" applyBorder="1" applyAlignment="1" applyProtection="1">
      <alignment horizontal="left" vertical="top" wrapText="1"/>
      <protection locked="0"/>
    </xf>
    <xf numFmtId="0" fontId="4" fillId="0" borderId="0" xfId="0" applyFont="1" applyAlignment="1" applyProtection="1">
      <alignment horizontal="center" vertical="center" wrapText="1"/>
      <protection locked="0"/>
    </xf>
    <xf numFmtId="1" fontId="6" fillId="0" borderId="0" xfId="0" applyNumberFormat="1" applyFont="1" applyAlignment="1" applyProtection="1">
      <alignment horizontal="left" vertical="top" wrapText="1"/>
      <protection locked="0"/>
    </xf>
    <xf numFmtId="164" fontId="3" fillId="0" borderId="0" xfId="0" applyNumberFormat="1" applyFont="1" applyAlignment="1" applyProtection="1">
      <alignment horizontal="center" vertical="center"/>
      <protection locked="0"/>
    </xf>
    <xf numFmtId="1" fontId="2" fillId="0" borderId="0" xfId="0" applyNumberFormat="1" applyFont="1" applyAlignment="1" applyProtection="1">
      <alignment horizontal="left" vertical="top"/>
      <protection locked="0"/>
    </xf>
    <xf numFmtId="1" fontId="2" fillId="0" borderId="1" xfId="0" applyNumberFormat="1" applyFont="1" applyBorder="1" applyAlignment="1" applyProtection="1">
      <alignment horizontal="left" vertical="top"/>
      <protection locked="0"/>
    </xf>
    <xf numFmtId="0" fontId="2" fillId="0" borderId="1"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3" fillId="0" borderId="1" xfId="0" applyFont="1" applyBorder="1" applyAlignment="1" applyProtection="1">
      <alignment horizontal="right" vertical="center"/>
      <protection locked="0"/>
    </xf>
    <xf numFmtId="0" fontId="2"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6" fillId="0" borderId="0" xfId="0" applyFont="1" applyProtection="1">
      <protection locked="0"/>
    </xf>
    <xf numFmtId="0" fontId="7" fillId="0" borderId="0" xfId="0" applyFont="1" applyAlignment="1" applyProtection="1">
      <alignment vertical="center" wrapText="1"/>
      <protection locked="0"/>
    </xf>
    <xf numFmtId="0" fontId="8" fillId="0" borderId="0" xfId="0" applyFont="1" applyAlignment="1" applyProtection="1">
      <alignment wrapText="1"/>
      <protection locked="0"/>
    </xf>
    <xf numFmtId="0" fontId="2" fillId="0" borderId="0" xfId="0" applyFont="1" applyBorder="1" applyAlignment="1" applyProtection="1">
      <alignment vertical="center"/>
      <protection locked="0"/>
    </xf>
    <xf numFmtId="0" fontId="6" fillId="0" borderId="0" xfId="0" applyFont="1" applyAlignment="1" applyProtection="1">
      <alignment vertical="center" wrapText="1"/>
      <protection locked="0"/>
    </xf>
    <xf numFmtId="164" fontId="3" fillId="0" borderId="2" xfId="0" applyNumberFormat="1" applyFont="1" applyBorder="1" applyAlignment="1" applyProtection="1">
      <alignment horizontal="center" vertical="center"/>
    </xf>
    <xf numFmtId="164" fontId="3" fillId="0" borderId="12" xfId="0" applyNumberFormat="1" applyFont="1" applyBorder="1" applyAlignment="1" applyProtection="1">
      <alignment horizontal="center" vertical="center"/>
    </xf>
    <xf numFmtId="164" fontId="3" fillId="0" borderId="3" xfId="0" applyNumberFormat="1" applyFont="1" applyBorder="1" applyAlignment="1" applyProtection="1">
      <alignment horizontal="center" vertical="center"/>
    </xf>
    <xf numFmtId="0" fontId="4" fillId="7" borderId="1" xfId="0" applyFont="1" applyFill="1" applyBorder="1" applyAlignment="1" applyProtection="1">
      <alignment horizontal="center" vertical="center"/>
    </xf>
    <xf numFmtId="0" fontId="4" fillId="6" borderId="1" xfId="0" applyFont="1" applyFill="1" applyBorder="1" applyAlignment="1" applyProtection="1">
      <alignment horizontal="center" vertical="center"/>
    </xf>
    <xf numFmtId="0" fontId="4" fillId="8" borderId="1" xfId="0" applyFont="1" applyFill="1" applyBorder="1" applyAlignment="1" applyProtection="1">
      <alignment horizontal="center" vertical="center" textRotation="90" wrapText="1"/>
    </xf>
    <xf numFmtId="0" fontId="4" fillId="8" borderId="1" xfId="0" applyFont="1" applyFill="1" applyBorder="1" applyAlignment="1" applyProtection="1">
      <alignment horizontal="center" vertical="center"/>
    </xf>
    <xf numFmtId="0" fontId="4" fillId="7" borderId="1" xfId="0" applyFont="1" applyFill="1" applyBorder="1" applyAlignment="1" applyProtection="1">
      <alignment horizontal="center" vertical="center" textRotation="90" wrapText="1"/>
    </xf>
    <xf numFmtId="0" fontId="13" fillId="15" borderId="13" xfId="0" applyFont="1" applyFill="1" applyBorder="1" applyAlignment="1" applyProtection="1">
      <alignment horizontal="center" vertical="center"/>
      <protection locked="0"/>
    </xf>
    <xf numFmtId="0" fontId="13" fillId="0" borderId="0" xfId="0" applyFont="1" applyAlignment="1" applyProtection="1">
      <alignment vertical="center"/>
    </xf>
    <xf numFmtId="0" fontId="14" fillId="0" borderId="0" xfId="0" applyFont="1" applyAlignment="1" applyProtection="1">
      <alignment vertical="center"/>
      <protection locked="0"/>
    </xf>
    <xf numFmtId="0" fontId="13" fillId="15" borderId="0" xfId="0" applyFont="1" applyFill="1" applyAlignment="1" applyProtection="1">
      <alignment horizontal="center" vertical="center"/>
      <protection locked="0"/>
    </xf>
  </cellXfs>
  <cellStyles count="1">
    <cellStyle name="Standard" xfId="0" builtinId="0"/>
  </cellStyles>
  <dxfs count="171">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0"/>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0"/>
        </patternFill>
      </fill>
    </dxf>
    <dxf>
      <fill>
        <patternFill>
          <bgColor theme="7"/>
        </patternFill>
      </fill>
    </dxf>
    <dxf>
      <fill>
        <patternFill>
          <bgColor theme="7" tint="0.39994506668294322"/>
        </patternFill>
      </fill>
    </dxf>
    <dxf>
      <fill>
        <patternFill>
          <fgColor rgb="FFFF9999"/>
          <bgColor theme="7" tint="0.79998168889431442"/>
        </patternFill>
      </fill>
    </dxf>
    <dxf>
      <fill>
        <patternFill>
          <bgColor theme="6" tint="0.79998168889431442"/>
        </patternFill>
      </fill>
    </dxf>
    <dxf>
      <fill>
        <patternFill>
          <bgColor theme="6" tint="0.59996337778862885"/>
        </patternFill>
      </fill>
    </dxf>
    <dxf>
      <fill>
        <patternFill>
          <bgColor theme="6"/>
        </patternFill>
      </fill>
    </dxf>
    <dxf>
      <fill>
        <patternFill>
          <bgColor theme="6" tint="-0.24994659260841701"/>
        </patternFill>
      </fill>
    </dxf>
    <dxf>
      <fill>
        <patternFill>
          <bgColor theme="5"/>
        </patternFill>
      </fill>
    </dxf>
    <dxf>
      <fill>
        <patternFill>
          <bgColor theme="5"/>
        </patternFill>
      </fill>
    </dxf>
    <dxf>
      <fill>
        <patternFill>
          <bgColor theme="5" tint="0.59996337778862885"/>
        </patternFill>
      </fill>
    </dxf>
    <dxf>
      <fill>
        <patternFill>
          <bgColor theme="4" tint="0.59996337778862885"/>
        </patternFill>
      </fill>
    </dxf>
    <dxf>
      <fill>
        <patternFill>
          <bgColor theme="6" tint="0.59996337778862885"/>
        </patternFill>
      </fill>
    </dxf>
    <dxf>
      <fill>
        <patternFill>
          <bgColor theme="6"/>
        </patternFill>
      </fill>
    </dxf>
    <dxf>
      <fill>
        <patternFill>
          <bgColor theme="5"/>
        </patternFill>
      </fill>
    </dxf>
    <dxf>
      <fill>
        <patternFill>
          <bgColor theme="5" tint="0.59996337778862885"/>
        </patternFill>
      </fill>
    </dxf>
    <dxf>
      <fill>
        <patternFill>
          <bgColor theme="4" tint="0.59996337778862885"/>
        </patternFill>
      </fill>
    </dxf>
    <dxf>
      <fill>
        <patternFill>
          <bgColor theme="6" tint="0.59996337778862885"/>
        </patternFill>
      </fill>
    </dxf>
    <dxf>
      <fill>
        <patternFill>
          <bgColor theme="6"/>
        </patternFill>
      </fill>
    </dxf>
    <dxf>
      <fill>
        <patternFill>
          <bgColor theme="5"/>
        </patternFill>
      </fill>
    </dxf>
    <dxf>
      <fill>
        <patternFill>
          <bgColor theme="5" tint="0.59996337778862885"/>
        </patternFill>
      </fill>
    </dxf>
    <dxf>
      <fill>
        <patternFill>
          <bgColor theme="4" tint="0.59996337778862885"/>
        </patternFill>
      </fill>
    </dxf>
    <dxf>
      <fill>
        <patternFill>
          <bgColor theme="6" tint="0.59996337778862885"/>
        </patternFill>
      </fill>
    </dxf>
    <dxf>
      <fill>
        <patternFill>
          <bgColor theme="6"/>
        </patternFill>
      </fill>
    </dxf>
  </dxfs>
  <tableStyles count="0" defaultTableStyle="TableStyleMedium2" defaultPivotStyle="PivotStyleLight16"/>
  <colors>
    <mruColors>
      <color rgb="FFFF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Rambøll_2021">
      <a:dk1>
        <a:srgbClr val="000000"/>
      </a:dk1>
      <a:lt1>
        <a:srgbClr val="FFFFFF"/>
      </a:lt1>
      <a:dk2>
        <a:srgbClr val="009DF0"/>
      </a:dk2>
      <a:lt2>
        <a:srgbClr val="273943"/>
      </a:lt2>
      <a:accent1>
        <a:srgbClr val="05326E"/>
      </a:accent1>
      <a:accent2>
        <a:srgbClr val="125A40"/>
      </a:accent2>
      <a:accent3>
        <a:srgbClr val="ADD095"/>
      </a:accent3>
      <a:accent4>
        <a:srgbClr val="62294B"/>
      </a:accent4>
      <a:accent5>
        <a:srgbClr val="FF8855"/>
      </a:accent5>
      <a:accent6>
        <a:srgbClr val="E3E1D8"/>
      </a:accent6>
      <a:hlink>
        <a:srgbClr val="009DF0"/>
      </a:hlink>
      <a:folHlink>
        <a:srgbClr val="CCEBF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3"/>
  <sheetViews>
    <sheetView tabSelected="1" zoomScale="70" zoomScaleNormal="70" workbookViewId="0">
      <selection activeCell="F7" sqref="F7"/>
    </sheetView>
  </sheetViews>
  <sheetFormatPr baseColWidth="10" defaultColWidth="9.140625" defaultRowHeight="15" x14ac:dyDescent="0.25"/>
  <cols>
    <col min="1" max="1" width="1.42578125" style="1" customWidth="1"/>
    <col min="2" max="2" width="9.140625" style="1"/>
    <col min="3" max="3" width="1.7109375" style="2" customWidth="1"/>
    <col min="4" max="4" width="11.140625" style="2" customWidth="1"/>
    <col min="5" max="5" width="40" style="2" customWidth="1"/>
    <col min="6" max="6" width="55.85546875" style="2" customWidth="1"/>
    <col min="7" max="7" width="52.5703125" style="58" customWidth="1"/>
    <col min="8" max="8" width="12.5703125" style="58" customWidth="1"/>
    <col min="9" max="9" width="13" style="2" customWidth="1"/>
    <col min="10" max="10" width="6.28515625" style="58" customWidth="1"/>
    <col min="11" max="11" width="46" style="58" customWidth="1"/>
    <col min="12" max="12" width="12.28515625" style="58" customWidth="1"/>
    <col min="13" max="13" width="12.5703125" style="2" customWidth="1"/>
    <col min="14" max="14" width="4.85546875" style="57" customWidth="1"/>
    <col min="15" max="16" width="9.140625" style="57"/>
    <col min="17" max="17" width="25.7109375" style="57" customWidth="1"/>
    <col min="18" max="16384" width="9.140625" style="57"/>
  </cols>
  <sheetData>
    <row r="2" spans="2:17" ht="18.75" x14ac:dyDescent="0.25">
      <c r="G2" s="94" t="s">
        <v>62</v>
      </c>
      <c r="H2" s="94"/>
      <c r="I2" s="95"/>
      <c r="J2" s="96"/>
      <c r="K2" s="97" t="s">
        <v>62</v>
      </c>
      <c r="L2" s="97"/>
      <c r="Q2" s="59"/>
    </row>
    <row r="3" spans="2:17" ht="51" customHeight="1" x14ac:dyDescent="0.25">
      <c r="D3" s="3" t="s">
        <v>4</v>
      </c>
      <c r="E3" s="4" t="s">
        <v>5</v>
      </c>
      <c r="F3" s="4" t="s">
        <v>0</v>
      </c>
      <c r="G3" s="60" t="s">
        <v>13</v>
      </c>
      <c r="H3" s="60" t="s">
        <v>6</v>
      </c>
      <c r="I3" s="3" t="s">
        <v>7</v>
      </c>
      <c r="J3" s="61"/>
      <c r="K3" s="62" t="s">
        <v>14</v>
      </c>
      <c r="L3" s="60" t="s">
        <v>6</v>
      </c>
      <c r="M3" s="3" t="s">
        <v>7</v>
      </c>
      <c r="Q3" s="59"/>
    </row>
    <row r="4" spans="2:17" x14ac:dyDescent="0.25">
      <c r="E4" s="5"/>
    </row>
    <row r="5" spans="2:17" ht="69.75" customHeight="1" x14ac:dyDescent="0.25">
      <c r="B5" s="6" t="s">
        <v>15</v>
      </c>
      <c r="D5" s="7" t="s">
        <v>49</v>
      </c>
      <c r="E5" s="8" t="s">
        <v>3</v>
      </c>
      <c r="F5" s="9" t="s">
        <v>16</v>
      </c>
      <c r="G5" s="63"/>
      <c r="H5" s="64"/>
      <c r="I5" s="10">
        <f>H5</f>
        <v>0</v>
      </c>
      <c r="J5" s="65"/>
      <c r="K5" s="66" t="s">
        <v>17</v>
      </c>
      <c r="L5" s="64" t="s">
        <v>12</v>
      </c>
      <c r="M5" s="10" t="str">
        <f>L5</f>
        <v xml:space="preserve"> -</v>
      </c>
    </row>
    <row r="6" spans="2:17" x14ac:dyDescent="0.25">
      <c r="E6" s="5"/>
    </row>
    <row r="7" spans="2:17" ht="52.5" customHeight="1" x14ac:dyDescent="0.25">
      <c r="B7" s="89" t="s">
        <v>18</v>
      </c>
      <c r="D7" s="12" t="s">
        <v>50</v>
      </c>
      <c r="E7" s="13" t="s">
        <v>19</v>
      </c>
      <c r="F7" s="14" t="s">
        <v>41</v>
      </c>
      <c r="G7" s="67"/>
      <c r="H7" s="64"/>
      <c r="I7" s="10">
        <f>H7</f>
        <v>0</v>
      </c>
      <c r="J7" s="68"/>
      <c r="K7" s="69"/>
      <c r="L7" s="64"/>
      <c r="M7" s="10">
        <f>L7</f>
        <v>0</v>
      </c>
    </row>
    <row r="8" spans="2:17" ht="12.75" customHeight="1" x14ac:dyDescent="0.25">
      <c r="B8" s="89"/>
      <c r="D8" s="17"/>
      <c r="E8" s="18"/>
      <c r="J8" s="68"/>
    </row>
    <row r="9" spans="2:17" ht="64.5" x14ac:dyDescent="0.25">
      <c r="B9" s="89"/>
      <c r="D9" s="19" t="s">
        <v>51</v>
      </c>
      <c r="E9" s="13" t="s">
        <v>9</v>
      </c>
      <c r="F9" s="14" t="s">
        <v>58</v>
      </c>
      <c r="G9" s="67"/>
      <c r="H9" s="64"/>
      <c r="I9" s="10">
        <f>H9</f>
        <v>0</v>
      </c>
      <c r="J9" s="68"/>
      <c r="K9" s="63"/>
      <c r="L9" s="64"/>
      <c r="M9" s="10">
        <f>L9</f>
        <v>0</v>
      </c>
    </row>
    <row r="10" spans="2:17" x14ac:dyDescent="0.25">
      <c r="B10" s="89"/>
      <c r="D10" s="17"/>
      <c r="E10" s="18"/>
      <c r="F10" s="15"/>
      <c r="G10" s="71"/>
      <c r="H10" s="72"/>
      <c r="I10" s="20"/>
      <c r="J10" s="68"/>
      <c r="K10" s="68"/>
      <c r="L10" s="72"/>
      <c r="M10" s="20"/>
    </row>
    <row r="11" spans="2:17" ht="40.5" customHeight="1" x14ac:dyDescent="0.25">
      <c r="B11" s="89"/>
      <c r="D11" s="93" t="s">
        <v>52</v>
      </c>
      <c r="E11" s="13" t="s">
        <v>20</v>
      </c>
      <c r="F11" s="16" t="s">
        <v>21</v>
      </c>
      <c r="G11" s="67"/>
      <c r="H11" s="64"/>
      <c r="I11" s="86">
        <f>SUM(H11:H13)/3</f>
        <v>0</v>
      </c>
      <c r="J11" s="68"/>
      <c r="K11" s="69"/>
      <c r="L11" s="64"/>
      <c r="M11" s="86">
        <f>SUM(L11:L13)/3</f>
        <v>0</v>
      </c>
    </row>
    <row r="12" spans="2:17" x14ac:dyDescent="0.25">
      <c r="B12" s="89"/>
      <c r="D12" s="93"/>
      <c r="E12" s="13" t="s">
        <v>22</v>
      </c>
      <c r="F12" s="9" t="s">
        <v>59</v>
      </c>
      <c r="G12" s="67"/>
      <c r="H12" s="64"/>
      <c r="I12" s="87"/>
      <c r="J12" s="68"/>
      <c r="K12" s="69"/>
      <c r="L12" s="64"/>
      <c r="M12" s="87"/>
    </row>
    <row r="13" spans="2:17" ht="25.5" x14ac:dyDescent="0.25">
      <c r="B13" s="89"/>
      <c r="D13" s="93"/>
      <c r="E13" s="13" t="s">
        <v>23</v>
      </c>
      <c r="F13" s="16" t="s">
        <v>47</v>
      </c>
      <c r="G13" s="67"/>
      <c r="H13" s="64"/>
      <c r="I13" s="88"/>
      <c r="J13" s="68"/>
      <c r="K13" s="69"/>
      <c r="L13" s="64"/>
      <c r="M13" s="88"/>
    </row>
    <row r="14" spans="2:17" ht="18" customHeight="1" x14ac:dyDescent="0.25">
      <c r="D14" s="21"/>
      <c r="E14" s="22"/>
      <c r="F14" s="23"/>
      <c r="G14" s="73"/>
      <c r="H14" s="72"/>
      <c r="I14" s="20"/>
      <c r="J14" s="73"/>
    </row>
    <row r="15" spans="2:17" ht="51" x14ac:dyDescent="0.25">
      <c r="B15" s="92" t="s">
        <v>24</v>
      </c>
      <c r="C15" s="24"/>
      <c r="D15" s="91" t="s">
        <v>53</v>
      </c>
      <c r="E15" s="25" t="s">
        <v>1</v>
      </c>
      <c r="F15" s="9" t="s">
        <v>46</v>
      </c>
      <c r="G15" s="67"/>
      <c r="H15" s="64"/>
      <c r="I15" s="86">
        <f>SUM(H15:H17)/3</f>
        <v>0</v>
      </c>
      <c r="J15" s="65"/>
      <c r="K15" s="67"/>
      <c r="L15" s="64"/>
      <c r="M15" s="86">
        <f>SUM(L15:L17)/3</f>
        <v>0</v>
      </c>
    </row>
    <row r="16" spans="2:17" ht="21" customHeight="1" x14ac:dyDescent="0.25">
      <c r="B16" s="92"/>
      <c r="C16" s="24"/>
      <c r="D16" s="91"/>
      <c r="E16" s="25" t="s">
        <v>2</v>
      </c>
      <c r="F16" s="9" t="s">
        <v>42</v>
      </c>
      <c r="G16" s="67"/>
      <c r="H16" s="64"/>
      <c r="I16" s="87"/>
      <c r="J16" s="65"/>
      <c r="K16" s="67"/>
      <c r="L16" s="64"/>
      <c r="M16" s="87"/>
    </row>
    <row r="17" spans="2:13" ht="32.25" customHeight="1" x14ac:dyDescent="0.25">
      <c r="B17" s="92"/>
      <c r="C17" s="24"/>
      <c r="D17" s="91"/>
      <c r="E17" s="25" t="s">
        <v>11</v>
      </c>
      <c r="F17" s="16" t="s">
        <v>60</v>
      </c>
      <c r="G17" s="69"/>
      <c r="H17" s="64"/>
      <c r="I17" s="88"/>
      <c r="J17" s="68"/>
      <c r="K17" s="69"/>
      <c r="L17" s="64"/>
      <c r="M17" s="88"/>
    </row>
    <row r="18" spans="2:13" x14ac:dyDescent="0.25">
      <c r="B18" s="92"/>
      <c r="D18" s="21"/>
      <c r="E18" s="18"/>
      <c r="F18" s="23"/>
      <c r="G18" s="73"/>
      <c r="H18" s="72"/>
      <c r="I18" s="20"/>
      <c r="J18" s="73"/>
    </row>
    <row r="19" spans="2:13" ht="51" x14ac:dyDescent="0.25">
      <c r="B19" s="92"/>
      <c r="D19" s="91" t="s">
        <v>54</v>
      </c>
      <c r="E19" s="26" t="s">
        <v>10</v>
      </c>
      <c r="F19" s="27" t="s">
        <v>44</v>
      </c>
      <c r="G19" s="74"/>
      <c r="H19" s="64"/>
      <c r="I19" s="86">
        <f>SUM(H19:H20)/2</f>
        <v>0</v>
      </c>
      <c r="J19" s="73"/>
      <c r="K19" s="75"/>
      <c r="L19" s="64"/>
      <c r="M19" s="86">
        <f>SUM(L19:L20)/2</f>
        <v>0</v>
      </c>
    </row>
    <row r="20" spans="2:13" ht="89.25" x14ac:dyDescent="0.25">
      <c r="B20" s="92"/>
      <c r="D20" s="91"/>
      <c r="E20" s="25" t="s">
        <v>45</v>
      </c>
      <c r="F20" s="28" t="s">
        <v>25</v>
      </c>
      <c r="G20" s="63"/>
      <c r="H20" s="64"/>
      <c r="I20" s="88"/>
      <c r="J20" s="73"/>
      <c r="K20" s="75"/>
      <c r="L20" s="64"/>
      <c r="M20" s="88"/>
    </row>
    <row r="21" spans="2:13" ht="15.75" customHeight="1" x14ac:dyDescent="0.25">
      <c r="B21" s="92"/>
      <c r="D21" s="29"/>
      <c r="E21" s="18"/>
      <c r="F21" s="11"/>
      <c r="G21" s="65"/>
      <c r="H21" s="76"/>
      <c r="I21" s="30"/>
      <c r="J21" s="73"/>
      <c r="L21" s="72"/>
      <c r="M21" s="1"/>
    </row>
    <row r="22" spans="2:13" ht="48" x14ac:dyDescent="0.25">
      <c r="B22" s="92"/>
      <c r="D22" s="31" t="s">
        <v>55</v>
      </c>
      <c r="E22" s="25" t="s">
        <v>26</v>
      </c>
      <c r="F22" s="9" t="s">
        <v>61</v>
      </c>
      <c r="G22" s="63"/>
      <c r="H22" s="64"/>
      <c r="I22" s="10">
        <f>H22</f>
        <v>0</v>
      </c>
      <c r="J22" s="73"/>
      <c r="K22" s="75"/>
      <c r="L22" s="64"/>
      <c r="M22" s="10">
        <f>L22</f>
        <v>0</v>
      </c>
    </row>
    <row r="23" spans="2:13" x14ac:dyDescent="0.25">
      <c r="D23" s="32"/>
      <c r="E23" s="18"/>
      <c r="F23" s="11"/>
      <c r="G23" s="65"/>
      <c r="H23" s="72"/>
      <c r="I23" s="20"/>
      <c r="J23" s="73"/>
    </row>
    <row r="24" spans="2:13" ht="36.75" customHeight="1" x14ac:dyDescent="0.25">
      <c r="B24" s="90" t="s">
        <v>27</v>
      </c>
      <c r="D24" s="33" t="s">
        <v>56</v>
      </c>
      <c r="E24" s="34" t="s">
        <v>8</v>
      </c>
      <c r="F24" s="9" t="s">
        <v>28</v>
      </c>
      <c r="G24" s="77"/>
      <c r="H24" s="64"/>
      <c r="I24" s="10">
        <f>H24</f>
        <v>0</v>
      </c>
      <c r="K24" s="78"/>
      <c r="L24" s="64"/>
      <c r="M24" s="10">
        <f>L24</f>
        <v>0</v>
      </c>
    </row>
    <row r="25" spans="2:13" ht="11.25" customHeight="1" x14ac:dyDescent="0.25">
      <c r="B25" s="90"/>
      <c r="E25" s="18"/>
      <c r="F25" s="11"/>
      <c r="G25" s="65"/>
      <c r="H25" s="70"/>
      <c r="I25" s="20"/>
    </row>
    <row r="26" spans="2:13" ht="63.75" x14ac:dyDescent="0.25">
      <c r="B26" s="90"/>
      <c r="D26" s="33" t="s">
        <v>57</v>
      </c>
      <c r="E26" s="34" t="s">
        <v>29</v>
      </c>
      <c r="F26" s="16" t="s">
        <v>30</v>
      </c>
      <c r="G26" s="77"/>
      <c r="H26" s="64"/>
      <c r="I26" s="10">
        <f>H26</f>
        <v>0</v>
      </c>
      <c r="K26" s="78"/>
      <c r="L26" s="64"/>
      <c r="M26" s="10">
        <f>L26</f>
        <v>0</v>
      </c>
    </row>
    <row r="27" spans="2:13" x14ac:dyDescent="0.25">
      <c r="G27" s="76"/>
    </row>
    <row r="28" spans="2:13" ht="46.5" customHeight="1" x14ac:dyDescent="0.25">
      <c r="F28" s="35"/>
      <c r="G28" s="76"/>
      <c r="I28" s="10">
        <f>SUM(I5+I7+I9+I11+I15+I19+I22+I24+I26)/9</f>
        <v>0</v>
      </c>
      <c r="M28" s="10">
        <f>SUM(M7+M9+M11+M15+M19+M22+M24+M26)/8</f>
        <v>0</v>
      </c>
    </row>
    <row r="29" spans="2:13" x14ac:dyDescent="0.25">
      <c r="G29" s="76"/>
      <c r="I29" s="30"/>
    </row>
    <row r="30" spans="2:13" x14ac:dyDescent="0.25">
      <c r="E30" s="36" t="s">
        <v>31</v>
      </c>
      <c r="F30" s="37" t="s">
        <v>38</v>
      </c>
      <c r="G30" s="76"/>
    </row>
    <row r="31" spans="2:13" ht="38.25" x14ac:dyDescent="0.25">
      <c r="E31" s="38"/>
      <c r="F31" s="39" t="s">
        <v>48</v>
      </c>
      <c r="G31" s="76"/>
    </row>
    <row r="32" spans="2:13" x14ac:dyDescent="0.25">
      <c r="E32" s="40" t="s">
        <v>6</v>
      </c>
      <c r="F32" s="41"/>
      <c r="G32" s="80"/>
      <c r="M32" s="42"/>
    </row>
    <row r="33" spans="5:15" x14ac:dyDescent="0.25">
      <c r="E33" s="43" t="s">
        <v>37</v>
      </c>
      <c r="F33" s="24"/>
      <c r="J33" s="79"/>
    </row>
    <row r="34" spans="5:15" x14ac:dyDescent="0.25">
      <c r="E34" s="44" t="s">
        <v>32</v>
      </c>
      <c r="F34" s="45"/>
      <c r="J34" s="79"/>
      <c r="K34" s="81"/>
      <c r="O34" s="82"/>
    </row>
    <row r="35" spans="5:15" x14ac:dyDescent="0.25">
      <c r="E35" s="43" t="s">
        <v>33</v>
      </c>
      <c r="F35" s="46"/>
      <c r="K35" s="81"/>
      <c r="O35" s="83"/>
    </row>
    <row r="36" spans="5:15" x14ac:dyDescent="0.25">
      <c r="E36" s="44" t="s">
        <v>34</v>
      </c>
      <c r="F36" s="47"/>
      <c r="H36" s="84"/>
      <c r="K36" s="80"/>
      <c r="O36" s="79"/>
    </row>
    <row r="37" spans="5:15" x14ac:dyDescent="0.25">
      <c r="E37" s="43" t="s">
        <v>35</v>
      </c>
      <c r="F37" s="48"/>
      <c r="K37" s="80"/>
      <c r="O37" s="79"/>
    </row>
    <row r="38" spans="5:15" x14ac:dyDescent="0.25">
      <c r="E38" s="44" t="s">
        <v>36</v>
      </c>
      <c r="F38" s="49"/>
      <c r="K38" s="85"/>
      <c r="O38" s="79"/>
    </row>
    <row r="39" spans="5:15" x14ac:dyDescent="0.25">
      <c r="E39" s="50"/>
      <c r="F39" s="51"/>
      <c r="K39" s="85"/>
      <c r="O39" s="79"/>
    </row>
    <row r="40" spans="5:15" x14ac:dyDescent="0.25">
      <c r="E40" s="52" t="s">
        <v>7</v>
      </c>
      <c r="F40" s="51"/>
    </row>
    <row r="41" spans="5:15" x14ac:dyDescent="0.25">
      <c r="E41" s="43" t="s">
        <v>39</v>
      </c>
      <c r="F41" s="53"/>
    </row>
    <row r="42" spans="5:15" x14ac:dyDescent="0.25">
      <c r="E42" s="43" t="s">
        <v>43</v>
      </c>
      <c r="F42" s="54"/>
    </row>
    <row r="43" spans="5:15" x14ac:dyDescent="0.25">
      <c r="E43" s="55" t="s">
        <v>40</v>
      </c>
      <c r="F43" s="56"/>
    </row>
  </sheetData>
  <sheetProtection algorithmName="SHA-512" hashValue="AuYw/yWCXUgmKbWsKDYHphQh+89kFNJxZE9Ma1qTlIy8gDwd2If4rb/rvKacNzRGFt6/GdyapEbxz4x5+98BIQ==" saltValue="t1BaXXlYR/Ro+YcoVTL7tA==" spinCount="100000" sheet="1" objects="1" scenarios="1"/>
  <mergeCells count="14">
    <mergeCell ref="G2:H2"/>
    <mergeCell ref="K2:L2"/>
    <mergeCell ref="M11:M13"/>
    <mergeCell ref="M19:M20"/>
    <mergeCell ref="M15:M17"/>
    <mergeCell ref="B7:B13"/>
    <mergeCell ref="B24:B26"/>
    <mergeCell ref="D19:D20"/>
    <mergeCell ref="I11:I13"/>
    <mergeCell ref="I19:I20"/>
    <mergeCell ref="B15:B22"/>
    <mergeCell ref="D15:D17"/>
    <mergeCell ref="I15:I17"/>
    <mergeCell ref="D11:D13"/>
  </mergeCells>
  <conditionalFormatting sqref="L10 H10">
    <cfRule type="cellIs" dxfId="170" priority="425" operator="equal">
      <formula>5</formula>
    </cfRule>
    <cfRule type="cellIs" dxfId="169" priority="426" operator="equal">
      <formula>4</formula>
    </cfRule>
    <cfRule type="cellIs" dxfId="168" priority="427" operator="equal">
      <formula>3</formula>
    </cfRule>
    <cfRule type="cellIs" dxfId="167" priority="428" operator="equal">
      <formula>2</formula>
    </cfRule>
    <cfRule type="cellIs" dxfId="166" priority="429" operator="equal">
      <formula xml:space="preserve"> 1</formula>
    </cfRule>
  </conditionalFormatting>
  <conditionalFormatting sqref="L5:M5">
    <cfRule type="cellIs" dxfId="165" priority="416" operator="equal">
      <formula>2</formula>
    </cfRule>
    <cfRule type="cellIs" dxfId="164" priority="417" operator="equal">
      <formula>1</formula>
    </cfRule>
    <cfRule type="cellIs" dxfId="163" priority="418" operator="equal">
      <formula>0</formula>
    </cfRule>
    <cfRule type="cellIs" dxfId="162" priority="419" operator="equal">
      <formula>-1</formula>
    </cfRule>
    <cfRule type="cellIs" dxfId="161" priority="420" operator="equal">
      <formula>-2</formula>
    </cfRule>
  </conditionalFormatting>
  <conditionalFormatting sqref="L21">
    <cfRule type="cellIs" dxfId="160" priority="347" operator="equal">
      <formula>5</formula>
    </cfRule>
    <cfRule type="cellIs" dxfId="159" priority="348" operator="equal">
      <formula>4</formula>
    </cfRule>
    <cfRule type="cellIs" dxfId="158" priority="349" operator="equal">
      <formula>3</formula>
    </cfRule>
    <cfRule type="cellIs" dxfId="157" priority="350" operator="equal">
      <formula>2</formula>
    </cfRule>
    <cfRule type="cellIs" dxfId="156" priority="351" operator="equal">
      <formula xml:space="preserve"> 1</formula>
    </cfRule>
  </conditionalFormatting>
  <conditionalFormatting sqref="H26 H24">
    <cfRule type="cellIs" dxfId="155" priority="283" operator="equal">
      <formula>5</formula>
    </cfRule>
    <cfRule type="cellIs" dxfId="154" priority="284" operator="equal">
      <formula>4</formula>
    </cfRule>
    <cfRule type="cellIs" dxfId="153" priority="285" operator="equal">
      <formula>3</formula>
    </cfRule>
    <cfRule type="cellIs" dxfId="152" priority="286" operator="equal">
      <formula>2</formula>
    </cfRule>
    <cfRule type="cellIs" dxfId="151" priority="287" operator="equal">
      <formula xml:space="preserve"> 1</formula>
    </cfRule>
  </conditionalFormatting>
  <conditionalFormatting sqref="I28">
    <cfRule type="cellIs" dxfId="150" priority="222" operator="lessThan">
      <formula>2.5</formula>
    </cfRule>
    <cfRule type="cellIs" dxfId="149" priority="223" operator="equal">
      <formula>2.5</formula>
    </cfRule>
    <cfRule type="cellIs" dxfId="148" priority="224" operator="greaterThan">
      <formula>2.5</formula>
    </cfRule>
    <cfRule type="cellIs" dxfId="147" priority="77" operator="equal">
      <formula>0</formula>
    </cfRule>
  </conditionalFormatting>
  <conditionalFormatting sqref="H22">
    <cfRule type="cellIs" dxfId="146" priority="181" operator="equal">
      <formula>5</formula>
    </cfRule>
    <cfRule type="cellIs" dxfId="145" priority="182" operator="equal">
      <formula>4</formula>
    </cfRule>
    <cfRule type="cellIs" dxfId="144" priority="183" operator="equal">
      <formula>3</formula>
    </cfRule>
    <cfRule type="cellIs" dxfId="143" priority="184" operator="equal">
      <formula>2</formula>
    </cfRule>
    <cfRule type="cellIs" dxfId="142" priority="185" operator="equal">
      <formula xml:space="preserve"> 1</formula>
    </cfRule>
  </conditionalFormatting>
  <conditionalFormatting sqref="L22">
    <cfRule type="cellIs" dxfId="141" priority="176" operator="equal">
      <formula>5</formula>
    </cfRule>
    <cfRule type="cellIs" dxfId="140" priority="177" operator="equal">
      <formula>4</formula>
    </cfRule>
    <cfRule type="cellIs" dxfId="139" priority="178" operator="equal">
      <formula>3</formula>
    </cfRule>
    <cfRule type="cellIs" dxfId="138" priority="179" operator="equal">
      <formula>2</formula>
    </cfRule>
    <cfRule type="cellIs" dxfId="137" priority="180" operator="equal">
      <formula xml:space="preserve"> 1</formula>
    </cfRule>
  </conditionalFormatting>
  <conditionalFormatting sqref="L24">
    <cfRule type="cellIs" dxfId="136" priority="171" operator="equal">
      <formula>5</formula>
    </cfRule>
    <cfRule type="cellIs" dxfId="135" priority="172" operator="equal">
      <formula>4</formula>
    </cfRule>
    <cfRule type="cellIs" dxfId="134" priority="173" operator="equal">
      <formula>3</formula>
    </cfRule>
    <cfRule type="cellIs" dxfId="133" priority="174" operator="equal">
      <formula>2</formula>
    </cfRule>
    <cfRule type="cellIs" dxfId="132" priority="175" operator="equal">
      <formula xml:space="preserve"> 1</formula>
    </cfRule>
  </conditionalFormatting>
  <conditionalFormatting sqref="L26">
    <cfRule type="cellIs" dxfId="131" priority="166" operator="equal">
      <formula>5</formula>
    </cfRule>
    <cfRule type="cellIs" dxfId="130" priority="167" operator="equal">
      <formula>4</formula>
    </cfRule>
    <cfRule type="cellIs" dxfId="129" priority="168" operator="equal">
      <formula>3</formula>
    </cfRule>
    <cfRule type="cellIs" dxfId="128" priority="169" operator="equal">
      <formula>2</formula>
    </cfRule>
    <cfRule type="cellIs" dxfId="127" priority="170" operator="equal">
      <formula xml:space="preserve"> 1</formula>
    </cfRule>
  </conditionalFormatting>
  <conditionalFormatting sqref="H7">
    <cfRule type="cellIs" dxfId="126" priority="161" operator="equal">
      <formula>5</formula>
    </cfRule>
    <cfRule type="cellIs" dxfId="125" priority="162" operator="equal">
      <formula>4</formula>
    </cfRule>
    <cfRule type="cellIs" dxfId="124" priority="163" operator="equal">
      <formula>3</formula>
    </cfRule>
    <cfRule type="cellIs" dxfId="123" priority="164" operator="equal">
      <formula>2</formula>
    </cfRule>
    <cfRule type="cellIs" dxfId="122" priority="165" operator="equal">
      <formula xml:space="preserve"> 1</formula>
    </cfRule>
  </conditionalFormatting>
  <conditionalFormatting sqref="H9">
    <cfRule type="cellIs" dxfId="121" priority="156" operator="equal">
      <formula>5</formula>
    </cfRule>
    <cfRule type="cellIs" dxfId="120" priority="157" operator="equal">
      <formula>4</formula>
    </cfRule>
    <cfRule type="cellIs" dxfId="119" priority="158" operator="equal">
      <formula>3</formula>
    </cfRule>
    <cfRule type="cellIs" dxfId="118" priority="159" operator="equal">
      <formula>2</formula>
    </cfRule>
    <cfRule type="cellIs" dxfId="117" priority="160" operator="equal">
      <formula xml:space="preserve"> 1</formula>
    </cfRule>
  </conditionalFormatting>
  <conditionalFormatting sqref="H5">
    <cfRule type="cellIs" dxfId="116" priority="151" operator="equal">
      <formula>5</formula>
    </cfRule>
    <cfRule type="cellIs" dxfId="115" priority="152" operator="equal">
      <formula>4</formula>
    </cfRule>
    <cfRule type="cellIs" dxfId="114" priority="153" operator="equal">
      <formula>3</formula>
    </cfRule>
    <cfRule type="cellIs" dxfId="113" priority="154" operator="equal">
      <formula>2</formula>
    </cfRule>
    <cfRule type="cellIs" dxfId="112" priority="155" operator="equal">
      <formula xml:space="preserve"> 1</formula>
    </cfRule>
  </conditionalFormatting>
  <conditionalFormatting sqref="L7">
    <cfRule type="cellIs" dxfId="111" priority="146" operator="equal">
      <formula>5</formula>
    </cfRule>
    <cfRule type="cellIs" dxfId="110" priority="147" operator="equal">
      <formula>4</formula>
    </cfRule>
    <cfRule type="cellIs" dxfId="109" priority="148" operator="equal">
      <formula>3</formula>
    </cfRule>
    <cfRule type="cellIs" dxfId="108" priority="149" operator="equal">
      <formula>2</formula>
    </cfRule>
    <cfRule type="cellIs" dxfId="107" priority="150" operator="equal">
      <formula xml:space="preserve"> 1</formula>
    </cfRule>
  </conditionalFormatting>
  <conditionalFormatting sqref="L9">
    <cfRule type="cellIs" dxfId="106" priority="141" operator="equal">
      <formula>5</formula>
    </cfRule>
    <cfRule type="cellIs" dxfId="105" priority="142" operator="equal">
      <formula>4</formula>
    </cfRule>
    <cfRule type="cellIs" dxfId="104" priority="143" operator="equal">
      <formula>3</formula>
    </cfRule>
    <cfRule type="cellIs" dxfId="103" priority="144" operator="equal">
      <formula>2</formula>
    </cfRule>
    <cfRule type="cellIs" dxfId="102" priority="145" operator="equal">
      <formula xml:space="preserve"> 1</formula>
    </cfRule>
  </conditionalFormatting>
  <conditionalFormatting sqref="H19:H20">
    <cfRule type="cellIs" dxfId="101" priority="136" operator="equal">
      <formula>5</formula>
    </cfRule>
    <cfRule type="cellIs" dxfId="100" priority="137" operator="equal">
      <formula>4</formula>
    </cfRule>
    <cfRule type="cellIs" dxfId="99" priority="138" operator="equal">
      <formula>3</formula>
    </cfRule>
    <cfRule type="cellIs" dxfId="98" priority="139" operator="equal">
      <formula>2</formula>
    </cfRule>
    <cfRule type="cellIs" dxfId="97" priority="140" operator="equal">
      <formula xml:space="preserve"> 1</formula>
    </cfRule>
  </conditionalFormatting>
  <conditionalFormatting sqref="H15:H17">
    <cfRule type="cellIs" dxfId="96" priority="131" operator="equal">
      <formula>5</formula>
    </cfRule>
    <cfRule type="cellIs" dxfId="95" priority="132" operator="equal">
      <formula>4</formula>
    </cfRule>
    <cfRule type="cellIs" dxfId="94" priority="133" operator="equal">
      <formula>3</formula>
    </cfRule>
    <cfRule type="cellIs" dxfId="93" priority="134" operator="equal">
      <formula>2</formula>
    </cfRule>
    <cfRule type="cellIs" dxfId="92" priority="135" operator="equal">
      <formula xml:space="preserve"> 1</formula>
    </cfRule>
  </conditionalFormatting>
  <conditionalFormatting sqref="H11:H13">
    <cfRule type="cellIs" dxfId="91" priority="126" operator="equal">
      <formula>5</formula>
    </cfRule>
    <cfRule type="cellIs" dxfId="90" priority="127" operator="equal">
      <formula>4</formula>
    </cfRule>
    <cfRule type="cellIs" dxfId="89" priority="128" operator="equal">
      <formula>3</formula>
    </cfRule>
    <cfRule type="cellIs" dxfId="88" priority="129" operator="equal">
      <formula>2</formula>
    </cfRule>
    <cfRule type="cellIs" dxfId="87" priority="130" operator="equal">
      <formula xml:space="preserve"> 1</formula>
    </cfRule>
  </conditionalFormatting>
  <conditionalFormatting sqref="L11:L13">
    <cfRule type="cellIs" dxfId="86" priority="121" operator="equal">
      <formula>5</formula>
    </cfRule>
    <cfRule type="cellIs" dxfId="85" priority="122" operator="equal">
      <formula>4</formula>
    </cfRule>
    <cfRule type="cellIs" dxfId="84" priority="123" operator="equal">
      <formula>3</formula>
    </cfRule>
    <cfRule type="cellIs" dxfId="83" priority="124" operator="equal">
      <formula>2</formula>
    </cfRule>
    <cfRule type="cellIs" dxfId="82" priority="125" operator="equal">
      <formula xml:space="preserve"> 1</formula>
    </cfRule>
  </conditionalFormatting>
  <conditionalFormatting sqref="L15:L17">
    <cfRule type="cellIs" dxfId="81" priority="116" operator="equal">
      <formula>5</formula>
    </cfRule>
    <cfRule type="cellIs" dxfId="80" priority="117" operator="equal">
      <formula>4</formula>
    </cfRule>
    <cfRule type="cellIs" dxfId="79" priority="118" operator="equal">
      <formula>3</formula>
    </cfRule>
    <cfRule type="cellIs" dxfId="78" priority="119" operator="equal">
      <formula>2</formula>
    </cfRule>
    <cfRule type="cellIs" dxfId="77" priority="120" operator="equal">
      <formula xml:space="preserve"> 1</formula>
    </cfRule>
  </conditionalFormatting>
  <conditionalFormatting sqref="L19:L20">
    <cfRule type="cellIs" dxfId="76" priority="111" operator="equal">
      <formula>5</formula>
    </cfRule>
    <cfRule type="cellIs" dxfId="75" priority="112" operator="equal">
      <formula>4</formula>
    </cfRule>
    <cfRule type="cellIs" dxfId="74" priority="113" operator="equal">
      <formula>3</formula>
    </cfRule>
    <cfRule type="cellIs" dxfId="73" priority="114" operator="equal">
      <formula>2</formula>
    </cfRule>
    <cfRule type="cellIs" dxfId="72" priority="115" operator="equal">
      <formula xml:space="preserve"> 1</formula>
    </cfRule>
  </conditionalFormatting>
  <conditionalFormatting sqref="I24">
    <cfRule type="cellIs" dxfId="71" priority="69" operator="equal">
      <formula>0</formula>
    </cfRule>
    <cfRule type="cellIs" dxfId="70" priority="70" operator="lessThan">
      <formula>2.5</formula>
    </cfRule>
    <cfRule type="cellIs" dxfId="69" priority="71" operator="equal">
      <formula>2.5</formula>
    </cfRule>
    <cfRule type="cellIs" dxfId="68" priority="72" operator="greaterThan">
      <formula>2.5</formula>
    </cfRule>
  </conditionalFormatting>
  <conditionalFormatting sqref="I26">
    <cfRule type="cellIs" dxfId="67" priority="65" operator="equal">
      <formula>0</formula>
    </cfRule>
    <cfRule type="cellIs" dxfId="66" priority="66" operator="lessThan">
      <formula>2.5</formula>
    </cfRule>
    <cfRule type="cellIs" dxfId="65" priority="67" operator="equal">
      <formula>2.5</formula>
    </cfRule>
    <cfRule type="cellIs" dxfId="64" priority="68" operator="greaterThan">
      <formula>2.5</formula>
    </cfRule>
  </conditionalFormatting>
  <conditionalFormatting sqref="I22">
    <cfRule type="cellIs" dxfId="63" priority="61" operator="equal">
      <formula>0</formula>
    </cfRule>
    <cfRule type="cellIs" dxfId="62" priority="62" operator="lessThan">
      <formula>2.5</formula>
    </cfRule>
    <cfRule type="cellIs" dxfId="61" priority="63" operator="equal">
      <formula>2.5</formula>
    </cfRule>
    <cfRule type="cellIs" dxfId="60" priority="64" operator="greaterThan">
      <formula>2.5</formula>
    </cfRule>
  </conditionalFormatting>
  <conditionalFormatting sqref="M22">
    <cfRule type="cellIs" dxfId="59" priority="57" operator="equal">
      <formula>0</formula>
    </cfRule>
    <cfRule type="cellIs" dxfId="58" priority="58" operator="lessThan">
      <formula>2.5</formula>
    </cfRule>
    <cfRule type="cellIs" dxfId="57" priority="59" operator="equal">
      <formula>2.5</formula>
    </cfRule>
    <cfRule type="cellIs" dxfId="56" priority="60" operator="greaterThan">
      <formula>2.5</formula>
    </cfRule>
  </conditionalFormatting>
  <conditionalFormatting sqref="M24">
    <cfRule type="cellIs" dxfId="55" priority="53" operator="equal">
      <formula>0</formula>
    </cfRule>
    <cfRule type="cellIs" dxfId="54" priority="54" operator="lessThan">
      <formula>2.5</formula>
    </cfRule>
    <cfRule type="cellIs" dxfId="53" priority="55" operator="equal">
      <formula>2.5</formula>
    </cfRule>
    <cfRule type="cellIs" dxfId="52" priority="56" operator="greaterThan">
      <formula>2.5</formula>
    </cfRule>
  </conditionalFormatting>
  <conditionalFormatting sqref="M26">
    <cfRule type="cellIs" dxfId="51" priority="49" operator="equal">
      <formula>0</formula>
    </cfRule>
    <cfRule type="cellIs" dxfId="50" priority="50" operator="lessThan">
      <formula>2.5</formula>
    </cfRule>
    <cfRule type="cellIs" dxfId="49" priority="51" operator="equal">
      <formula>2.5</formula>
    </cfRule>
    <cfRule type="cellIs" dxfId="48" priority="52" operator="greaterThan">
      <formula>2.5</formula>
    </cfRule>
  </conditionalFormatting>
  <conditionalFormatting sqref="M28">
    <cfRule type="cellIs" dxfId="47" priority="45" operator="equal">
      <formula>0</formula>
    </cfRule>
    <cfRule type="cellIs" dxfId="46" priority="46" operator="lessThan">
      <formula>2.5</formula>
    </cfRule>
    <cfRule type="cellIs" dxfId="45" priority="47" operator="equal">
      <formula>2.5</formula>
    </cfRule>
    <cfRule type="cellIs" dxfId="44" priority="48" operator="greaterThan">
      <formula>2.5</formula>
    </cfRule>
  </conditionalFormatting>
  <conditionalFormatting sqref="I9">
    <cfRule type="cellIs" dxfId="43" priority="41" operator="equal">
      <formula>0</formula>
    </cfRule>
    <cfRule type="cellIs" dxfId="42" priority="42" operator="lessThan">
      <formula>2.5</formula>
    </cfRule>
    <cfRule type="cellIs" dxfId="41" priority="43" operator="equal">
      <formula>2.5</formula>
    </cfRule>
    <cfRule type="cellIs" dxfId="40" priority="44" operator="greaterThan">
      <formula>2.5</formula>
    </cfRule>
  </conditionalFormatting>
  <conditionalFormatting sqref="I7">
    <cfRule type="cellIs" dxfId="39" priority="37" operator="equal">
      <formula>0</formula>
    </cfRule>
    <cfRule type="cellIs" dxfId="38" priority="38" operator="lessThan">
      <formula>2.5</formula>
    </cfRule>
    <cfRule type="cellIs" dxfId="37" priority="39" operator="equal">
      <formula>2.5</formula>
    </cfRule>
    <cfRule type="cellIs" dxfId="36" priority="40" operator="greaterThan">
      <formula>2.5</formula>
    </cfRule>
  </conditionalFormatting>
  <conditionalFormatting sqref="I5">
    <cfRule type="cellIs" dxfId="35" priority="33" operator="equal">
      <formula>0</formula>
    </cfRule>
    <cfRule type="cellIs" dxfId="34" priority="34" operator="lessThan">
      <formula>2.5</formula>
    </cfRule>
    <cfRule type="cellIs" dxfId="33" priority="35" operator="equal">
      <formula>2.5</formula>
    </cfRule>
    <cfRule type="cellIs" dxfId="32" priority="36" operator="greaterThan">
      <formula>2.5</formula>
    </cfRule>
  </conditionalFormatting>
  <conditionalFormatting sqref="M7">
    <cfRule type="cellIs" dxfId="31" priority="29" operator="equal">
      <formula>0</formula>
    </cfRule>
    <cfRule type="cellIs" dxfId="30" priority="30" operator="lessThan">
      <formula>2.5</formula>
    </cfRule>
    <cfRule type="cellIs" dxfId="29" priority="31" operator="equal">
      <formula>2.5</formula>
    </cfRule>
    <cfRule type="cellIs" dxfId="28" priority="32" operator="greaterThan">
      <formula>2.5</formula>
    </cfRule>
  </conditionalFormatting>
  <conditionalFormatting sqref="M9">
    <cfRule type="cellIs" dxfId="27" priority="25" operator="equal">
      <formula>0</formula>
    </cfRule>
    <cfRule type="cellIs" dxfId="26" priority="26" operator="lessThan">
      <formula>2.5</formula>
    </cfRule>
    <cfRule type="cellIs" dxfId="25" priority="27" operator="equal">
      <formula>2.5</formula>
    </cfRule>
    <cfRule type="cellIs" dxfId="24" priority="28" operator="greaterThan">
      <formula>2.5</formula>
    </cfRule>
  </conditionalFormatting>
  <conditionalFormatting sqref="M11">
    <cfRule type="cellIs" dxfId="23" priority="21" operator="equal">
      <formula>0</formula>
    </cfRule>
    <cfRule type="cellIs" dxfId="22" priority="22" operator="lessThan">
      <formula>2.5</formula>
    </cfRule>
    <cfRule type="cellIs" dxfId="21" priority="23" operator="equal">
      <formula>2.5</formula>
    </cfRule>
    <cfRule type="cellIs" dxfId="20" priority="24" operator="greaterThan">
      <formula>2.5</formula>
    </cfRule>
  </conditionalFormatting>
  <conditionalFormatting sqref="I11">
    <cfRule type="cellIs" dxfId="19" priority="17" operator="equal">
      <formula>0</formula>
    </cfRule>
    <cfRule type="cellIs" dxfId="18" priority="18" operator="lessThan">
      <formula>2.5</formula>
    </cfRule>
    <cfRule type="cellIs" dxfId="17" priority="19" operator="equal">
      <formula>2.5</formula>
    </cfRule>
    <cfRule type="cellIs" dxfId="16" priority="20" operator="greaterThan">
      <formula>2.5</formula>
    </cfRule>
  </conditionalFormatting>
  <conditionalFormatting sqref="I15">
    <cfRule type="cellIs" dxfId="15" priority="13" operator="equal">
      <formula>0</formula>
    </cfRule>
    <cfRule type="cellIs" dxfId="14" priority="14" operator="lessThan">
      <formula>2.5</formula>
    </cfRule>
    <cfRule type="cellIs" dxfId="13" priority="15" operator="equal">
      <formula>2.5</formula>
    </cfRule>
    <cfRule type="cellIs" dxfId="12" priority="16" operator="greaterThan">
      <formula>2.5</formula>
    </cfRule>
  </conditionalFormatting>
  <conditionalFormatting sqref="M15">
    <cfRule type="cellIs" dxfId="11" priority="9" operator="equal">
      <formula>0</formula>
    </cfRule>
    <cfRule type="cellIs" dxfId="10" priority="10" operator="lessThan">
      <formula>2.5</formula>
    </cfRule>
    <cfRule type="cellIs" dxfId="9" priority="11" operator="equal">
      <formula>2.5</formula>
    </cfRule>
    <cfRule type="cellIs" dxfId="8" priority="12" operator="greaterThan">
      <formula>2.5</formula>
    </cfRule>
  </conditionalFormatting>
  <conditionalFormatting sqref="M19">
    <cfRule type="cellIs" dxfId="7" priority="5" operator="equal">
      <formula>0</formula>
    </cfRule>
    <cfRule type="cellIs" dxfId="6" priority="6" operator="lessThan">
      <formula>2.5</formula>
    </cfRule>
    <cfRule type="cellIs" dxfId="5" priority="7" operator="equal">
      <formula>2.5</formula>
    </cfRule>
    <cfRule type="cellIs" dxfId="4" priority="8" operator="greaterThan">
      <formula>2.5</formula>
    </cfRule>
  </conditionalFormatting>
  <conditionalFormatting sqref="I19">
    <cfRule type="cellIs" dxfId="3" priority="1" operator="equal">
      <formula>0</formula>
    </cfRule>
    <cfRule type="cellIs" dxfId="2" priority="2" operator="lessThan">
      <formula>2.5</formula>
    </cfRule>
    <cfRule type="cellIs" dxfId="1" priority="3" operator="equal">
      <formula>2.5</formula>
    </cfRule>
    <cfRule type="cellIs" dxfId="0" priority="4" operator="greaterThan">
      <formula>2.5</formula>
    </cfRule>
  </conditionalFormatting>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EF737C26BF3D84AB3B38A4AB44F2327" ma:contentTypeVersion="13" ma:contentTypeDescription="Ein neues Dokument erstellen." ma:contentTypeScope="" ma:versionID="1fb23c0912b171735985fc1250784e24">
  <xsd:schema xmlns:xsd="http://www.w3.org/2001/XMLSchema" xmlns:xs="http://www.w3.org/2001/XMLSchema" xmlns:p="http://schemas.microsoft.com/office/2006/metadata/properties" xmlns:ns2="868a820c-6cd1-42d3-ada8-cb21bfff23de" xmlns:ns3="2105aab8-bdf5-4c51-9af8-0a4fba16ee3c" targetNamespace="http://schemas.microsoft.com/office/2006/metadata/properties" ma:root="true" ma:fieldsID="55d7327db241ef46b985504945d37ef5" ns2:_="" ns3:_="">
    <xsd:import namespace="868a820c-6cd1-42d3-ada8-cb21bfff23de"/>
    <xsd:import namespace="2105aab8-bdf5-4c51-9af8-0a4fba16ee3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a820c-6cd1-42d3-ada8-cb21bfff2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2a0716b9-ea6c-4544-a4bd-65ac324c60d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05aab8-bdf5-4c51-9af8-0a4fba16ee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9d9d98e-7d4a-41bd-abcd-ec1d68a74577}" ma:internalName="TaxCatchAll" ma:showField="CatchAllData" ma:web="2105aab8-bdf5-4c51-9af8-0a4fba16ee3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8a820c-6cd1-42d3-ada8-cb21bfff23de">
      <Terms xmlns="http://schemas.microsoft.com/office/infopath/2007/PartnerControls"/>
    </lcf76f155ced4ddcb4097134ff3c332f>
    <TaxCatchAll xmlns="2105aab8-bdf5-4c51-9af8-0a4fba16ee3c" xsi:nil="true"/>
  </documentManagement>
</p:properties>
</file>

<file path=customXml/itemProps1.xml><?xml version="1.0" encoding="utf-8"?>
<ds:datastoreItem xmlns:ds="http://schemas.openxmlformats.org/officeDocument/2006/customXml" ds:itemID="{61D6474F-79FE-42B1-8921-A7E7456801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8a820c-6cd1-42d3-ada8-cb21bfff23de"/>
    <ds:schemaRef ds:uri="2105aab8-bdf5-4c51-9af8-0a4fba16ee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CBFCDF-D500-447E-8464-D3C9CAAECF79}">
  <ds:schemaRefs>
    <ds:schemaRef ds:uri="http://schemas.microsoft.com/sharepoint/v3/contenttype/forms"/>
  </ds:schemaRefs>
</ds:datastoreItem>
</file>

<file path=customXml/itemProps3.xml><?xml version="1.0" encoding="utf-8"?>
<ds:datastoreItem xmlns:ds="http://schemas.openxmlformats.org/officeDocument/2006/customXml" ds:itemID="{3E90B3BC-2A21-46FC-A0D5-579BB4342A9B}">
  <ds:schemaRefs>
    <ds:schemaRef ds:uri="http://purl.org/dc/terms/"/>
    <ds:schemaRef ds:uri="http://schemas.openxmlformats.org/package/2006/metadata/core-properties"/>
    <ds:schemaRef ds:uri="http://schemas.microsoft.com/office/2006/documentManagement/types"/>
    <ds:schemaRef ds:uri="868a820c-6cd1-42d3-ada8-cb21bfff23de"/>
    <ds:schemaRef ds:uri="http://purl.org/dc/elements/1.1/"/>
    <ds:schemaRef ds:uri="http://schemas.microsoft.com/office/2006/metadata/properties"/>
    <ds:schemaRef ds:uri="http://schemas.microsoft.com/office/infopath/2007/PartnerControls"/>
    <ds:schemaRef ds:uri="2105aab8-bdf5-4c51-9af8-0a4fba16ee3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Bewertungsmatrix_08.02.24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Ann-Kathrin Kuppe</dc:creator>
  <cp:keywords/>
  <dc:description/>
  <cp:lastModifiedBy>Geis, Nora</cp:lastModifiedBy>
  <cp:revision/>
  <dcterms:created xsi:type="dcterms:W3CDTF">2024-01-10T13:46:31Z</dcterms:created>
  <dcterms:modified xsi:type="dcterms:W3CDTF">2025-09-05T08:24:07Z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ea7001-5c24-4702-a3ac-e436ccb02747_Enabled">
    <vt:lpwstr>true</vt:lpwstr>
  </property>
  <property fmtid="{D5CDD505-2E9C-101B-9397-08002B2CF9AE}" pid="3" name="MSIP_Label_20ea7001-5c24-4702-a3ac-e436ccb02747_SetDate">
    <vt:lpwstr>2024-01-10T15:33:41Z</vt:lpwstr>
  </property>
  <property fmtid="{D5CDD505-2E9C-101B-9397-08002B2CF9AE}" pid="4" name="MSIP_Label_20ea7001-5c24-4702-a3ac-e436ccb02747_Method">
    <vt:lpwstr>Standard</vt:lpwstr>
  </property>
  <property fmtid="{D5CDD505-2E9C-101B-9397-08002B2CF9AE}" pid="5" name="MSIP_Label_20ea7001-5c24-4702-a3ac-e436ccb02747_Name">
    <vt:lpwstr>Confidential</vt:lpwstr>
  </property>
  <property fmtid="{D5CDD505-2E9C-101B-9397-08002B2CF9AE}" pid="6" name="MSIP_Label_20ea7001-5c24-4702-a3ac-e436ccb02747_SiteId">
    <vt:lpwstr>c8823c91-be81-4f89-b024-6c3dd789c106</vt:lpwstr>
  </property>
  <property fmtid="{D5CDD505-2E9C-101B-9397-08002B2CF9AE}" pid="7" name="MSIP_Label_20ea7001-5c24-4702-a3ac-e436ccb02747_ActionId">
    <vt:lpwstr>b9b20f09-8786-4a2e-a313-172d4c9715c6</vt:lpwstr>
  </property>
  <property fmtid="{D5CDD505-2E9C-101B-9397-08002B2CF9AE}" pid="8" name="MSIP_Label_20ea7001-5c24-4702-a3ac-e436ccb02747_ContentBits">
    <vt:lpwstr>2</vt:lpwstr>
  </property>
  <property fmtid="{D5CDD505-2E9C-101B-9397-08002B2CF9AE}" pid="9" name="ContentTypeId">
    <vt:lpwstr>0x0101000EF737C26BF3D84AB3B38A4AB44F2327</vt:lpwstr>
  </property>
  <property fmtid="{D5CDD505-2E9C-101B-9397-08002B2CF9AE}" pid="10" name="MediaServiceImageTags">
    <vt:lpwstr/>
  </property>
</Properties>
</file>